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defaultThemeVersion="124226"/>
  <bookViews>
    <workbookView xWindow="720" yWindow="300" windowWidth="11115" windowHeight="8190" activeTab="1"/>
  </bookViews>
  <sheets>
    <sheet name="Ex. 1-18" sheetId="1" r:id="rId1"/>
    <sheet name="Sol" sheetId="4" r:id="rId2"/>
  </sheets>
  <calcPr calcId="152511" fullPrecision="0"/>
</workbook>
</file>

<file path=xl/calcChain.xml><?xml version="1.0" encoding="utf-8"?>
<calcChain xmlns="http://schemas.openxmlformats.org/spreadsheetml/2006/main">
  <c r="G22" i="1" l="1"/>
  <c r="A12" i="1" l="1"/>
  <c r="M17" i="1" l="1"/>
  <c r="I23" i="1"/>
  <c r="I22" i="1"/>
  <c r="I21" i="1"/>
  <c r="I20" i="1"/>
  <c r="I19" i="1"/>
  <c r="G19" i="1"/>
  <c r="G21" i="1"/>
  <c r="G20" i="1"/>
  <c r="G23" i="1"/>
  <c r="F23" i="4"/>
  <c r="H23" i="4"/>
  <c r="J23" i="4"/>
  <c r="J19" i="4"/>
  <c r="G22" i="4"/>
  <c r="G21" i="4"/>
  <c r="G20" i="4"/>
  <c r="D5" i="4" l="1"/>
  <c r="E21" i="1" s="1"/>
  <c r="E22" i="4"/>
  <c r="E21" i="4"/>
  <c r="E20" i="4"/>
  <c r="K22" i="1" l="1"/>
  <c r="E20" i="1"/>
  <c r="A5" i="1"/>
  <c r="K23" i="1"/>
  <c r="E22" i="1"/>
  <c r="A11" i="1"/>
  <c r="K19" i="1"/>
  <c r="AG6" i="1" l="1"/>
  <c r="AG4" i="1"/>
  <c r="AG2" i="1"/>
  <c r="AG8" i="1" l="1"/>
  <c r="AG10" i="1" s="1"/>
  <c r="D5" i="1" s="1"/>
</calcChain>
</file>

<file path=xl/comments1.xml><?xml version="1.0" encoding="utf-8"?>
<comments xmlns="http://schemas.openxmlformats.org/spreadsheetml/2006/main">
  <authors>
    <author>Peggy Hussey</author>
    <author>Mark Sears</author>
  </authors>
  <commentList>
    <comment ref="B17" authorId="0">
      <text>
        <r>
          <rPr>
            <sz val="8"/>
            <color indexed="81"/>
            <rFont val="Tahoma"/>
          </rPr>
          <t xml:space="preserve">Enter the period of time covered by this statement.
</t>
        </r>
      </text>
    </comment>
    <comment ref="H22" authorId="1">
      <text>
        <r>
          <rPr>
            <sz val="8"/>
            <color indexed="81"/>
            <rFont val="Tahoma"/>
            <family val="2"/>
          </rPr>
          <t>Enter items that reduce equity as negative values</t>
        </r>
        <r>
          <rPr>
            <sz val="9"/>
            <color indexed="81"/>
            <rFont val="Tahoma"/>
            <family val="2"/>
          </rPr>
          <t xml:space="preserve">
</t>
        </r>
      </text>
    </comment>
  </commentList>
</comments>
</file>

<file path=xl/comments2.xml><?xml version="1.0" encoding="utf-8"?>
<comments xmlns="http://schemas.openxmlformats.org/spreadsheetml/2006/main">
  <authors>
    <author>Peggy Hussey</author>
  </authors>
  <commentList>
    <comment ref="B17" authorId="0">
      <text>
        <r>
          <rPr>
            <sz val="8"/>
            <color indexed="81"/>
            <rFont val="Tahoma"/>
          </rPr>
          <t xml:space="preserve">Enter the period of time covered by this statement.
</t>
        </r>
      </text>
    </comment>
  </commentList>
</comments>
</file>

<file path=xl/sharedStrings.xml><?xml version="1.0" encoding="utf-8"?>
<sst xmlns="http://schemas.openxmlformats.org/spreadsheetml/2006/main" count="63" uniqueCount="39">
  <si>
    <t>Name:</t>
  </si>
  <si>
    <t>Section:</t>
  </si>
  <si>
    <t>Exercise 1-18</t>
  </si>
  <si>
    <t>Notes:</t>
  </si>
  <si>
    <t>If number-entry box is blank (this would be an incorrect answer for N-boxes), error check returns two spaces, "  "</t>
  </si>
  <si>
    <t>If number-entry or blank-entry box is incorrect, returns "*"</t>
  </si>
  <si>
    <t>If number-entry or blank-entry box is correct, returns single space, " "</t>
  </si>
  <si>
    <t>Use data verification to set data entry to whole number &gt;= 0, and use drop-downs for lables and names, so that students can't enter a space in a box and have it counted as correct.</t>
  </si>
  <si>
    <t>Conditional formatting might be used but wasn't here, to hide some of the error check return symbols. If A1 = "~*", then font = red, if something else, then font = background color.</t>
  </si>
  <si>
    <t>Key Code:</t>
  </si>
  <si>
    <r>
      <t>Instructions</t>
    </r>
    <r>
      <rPr>
        <b/>
        <sz val="10"/>
        <color indexed="9"/>
        <rFont val="Arial Black"/>
        <family val="2"/>
      </rPr>
      <t xml:space="preserve">                                                                                                                                                                                                                          </t>
    </r>
  </si>
  <si>
    <t>Answers are entered in the cells with gray backgrounds.</t>
  </si>
  <si>
    <t>Cells with non-gray backgrounds are protected and cannot be edited.</t>
  </si>
  <si>
    <t>Solution</t>
  </si>
  <si>
    <t># Incorrect N-box and B-box entries   COUNTIF(B15:G24,"~*")</t>
  </si>
  <si>
    <t># N-box Incorrects due to blanks   COUNTIF(B15:AT24,"  ")</t>
  </si>
  <si>
    <t># N-box +B-box corrects   COUNTIF(B15:AT24," ")</t>
  </si>
  <si>
    <t>Total  SUM(AD13:AD15)</t>
  </si>
  <si>
    <t>Percentage  =(AD16-AD13-AD14)/AD16</t>
  </si>
  <si>
    <t>Score:</t>
  </si>
  <si>
    <t>An asterisk (*) will appear next to or below an incorrect entry only in the outlined cells.</t>
  </si>
  <si>
    <t>[Enter key code here]</t>
  </si>
  <si>
    <t>[Key essay answer here]</t>
  </si>
  <si>
    <t>Net income</t>
  </si>
  <si>
    <t>Dividends</t>
  </si>
  <si>
    <t>Statement of Stockholders' Equity</t>
  </si>
  <si>
    <t>a.</t>
  </si>
  <si>
    <t>b.</t>
  </si>
  <si>
    <t>Balances, June 1, 20Y9</t>
  </si>
  <si>
    <t>Balances, June 30, 20Y9</t>
  </si>
  <si>
    <t>Organic Products Company</t>
  </si>
  <si>
    <t>Issued common stock</t>
  </si>
  <si>
    <t>Enter a zero in cells you would otherwise leave blank. Essay answers will not be graded.</t>
  </si>
  <si>
    <t>For the Month Ended June 30, 20Y9</t>
  </si>
  <si>
    <t>June 30, 20Y9</t>
  </si>
  <si>
    <t xml:space="preserve">The statement of stockholders' equity is prepared before the June 30, 20Y9, balance sheet because common stock and retained earnings as of June 30, 20Y9, is needed for the June 30, 20Y9, balance sheet. </t>
  </si>
  <si>
    <t>Common Stock</t>
  </si>
  <si>
    <t>Retained Earnings</t>
  </si>
  <si>
    <t>Total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</si>
</sst>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2" formatCode="_(&quot;$&quot;* #,##0_);_(&quot;$&quot;* \(#,##0\);_(&quot;$&quot;* &quot;-&quot;_);_(@_)"/>
    <numFmt numFmtId="41" formatCode="_(* #,##0_);_(* \(#,##0\);_(* &quot;-&quot;_);_(@_)"/>
  </numFmts>
  <fonts count="19" x14ac:knownFonts="1">
    <font>
      <sz val="10"/>
      <name val="Arial"/>
    </font>
    <font>
      <sz val="10"/>
      <name val="Arial"/>
    </font>
    <font>
      <b/>
      <sz val="10"/>
      <name val="Arial"/>
      <family val="2"/>
    </font>
    <font>
      <sz val="10"/>
      <color indexed="10"/>
      <name val="Arial"/>
    </font>
    <font>
      <sz val="8"/>
      <color indexed="81"/>
      <name val="Tahoma"/>
    </font>
    <font>
      <sz val="8"/>
      <color indexed="81"/>
      <name val="Tahoma"/>
      <family val="2"/>
    </font>
    <font>
      <sz val="10"/>
      <name val="Arial Narrow"/>
      <family val="2"/>
    </font>
    <font>
      <i/>
      <sz val="12"/>
      <color indexed="9"/>
      <name val="Arial Black"/>
      <family val="2"/>
    </font>
    <font>
      <b/>
      <sz val="8"/>
      <name val="Arial Narrow"/>
      <family val="2"/>
    </font>
    <font>
      <u val="double"/>
      <sz val="10"/>
      <color indexed="10"/>
      <name val="Arial"/>
    </font>
    <font>
      <sz val="8"/>
      <name val="Arial"/>
    </font>
    <font>
      <sz val="8"/>
      <color indexed="23"/>
      <name val="Arial"/>
    </font>
    <font>
      <b/>
      <i/>
      <sz val="10"/>
      <color indexed="9"/>
      <name val="Arial Black"/>
      <family val="2"/>
    </font>
    <font>
      <b/>
      <sz val="10"/>
      <color indexed="9"/>
      <name val="Arial Black"/>
      <family val="2"/>
    </font>
    <font>
      <sz val="10"/>
      <name val="Arial"/>
      <family val="2"/>
    </font>
    <font>
      <b/>
      <sz val="10"/>
      <color indexed="8"/>
      <name val="Arial"/>
      <family val="2"/>
    </font>
    <font>
      <sz val="10"/>
      <color indexed="10"/>
      <name val="Arial"/>
      <family val="2"/>
    </font>
    <font>
      <sz val="9"/>
      <color indexed="81"/>
      <name val="Tahoma"/>
      <family val="2"/>
    </font>
    <font>
      <b/>
      <sz val="9"/>
      <name val="Arial"/>
      <family val="2"/>
    </font>
  </fonts>
  <fills count="7">
    <fill>
      <patternFill patternType="none"/>
    </fill>
    <fill>
      <patternFill patternType="gray125"/>
    </fill>
    <fill>
      <patternFill patternType="solid">
        <fgColor indexed="42"/>
        <bgColor indexed="64"/>
      </patternFill>
    </fill>
    <fill>
      <patternFill patternType="solid">
        <fgColor indexed="11"/>
        <bgColor indexed="64"/>
      </patternFill>
    </fill>
    <fill>
      <patternFill patternType="solid">
        <fgColor indexed="62"/>
        <bgColor indexed="64"/>
      </patternFill>
    </fill>
    <fill>
      <patternFill patternType="solid">
        <fgColor indexed="11"/>
        <bgColor indexed="22"/>
      </patternFill>
    </fill>
    <fill>
      <patternFill patternType="solid">
        <fgColor indexed="42"/>
        <bgColor indexed="24"/>
      </patternFill>
    </fill>
  </fills>
  <borders count="29">
    <border>
      <left/>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55"/>
      </left>
      <right style="thin">
        <color indexed="55"/>
      </right>
      <top style="thin">
        <color indexed="55"/>
      </top>
      <bottom style="thin">
        <color indexed="55"/>
      </bottom>
      <diagonal/>
    </border>
    <border>
      <left/>
      <right/>
      <top/>
      <bottom style="double">
        <color indexed="64"/>
      </bottom>
      <diagonal/>
    </border>
    <border>
      <left style="thin">
        <color indexed="55"/>
      </left>
      <right style="thin">
        <color indexed="55"/>
      </right>
      <top style="thin">
        <color indexed="64"/>
      </top>
      <bottom style="double">
        <color indexed="64"/>
      </bottom>
      <diagonal/>
    </border>
    <border>
      <left style="thin">
        <color indexed="55"/>
      </left>
      <right style="thin">
        <color indexed="55"/>
      </right>
      <top style="thin">
        <color indexed="55"/>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23"/>
      </left>
      <right/>
      <top style="thin">
        <color indexed="23"/>
      </top>
      <bottom/>
      <diagonal/>
    </border>
    <border>
      <left/>
      <right/>
      <top style="thin">
        <color indexed="23"/>
      </top>
      <bottom/>
      <diagonal/>
    </border>
    <border>
      <left/>
      <right style="thin">
        <color indexed="23"/>
      </right>
      <top style="thin">
        <color indexed="23"/>
      </top>
      <bottom/>
      <diagonal/>
    </border>
    <border>
      <left style="thin">
        <color indexed="23"/>
      </left>
      <right/>
      <top/>
      <bottom/>
      <diagonal/>
    </border>
    <border>
      <left/>
      <right style="thin">
        <color indexed="23"/>
      </right>
      <top/>
      <bottom/>
      <diagonal/>
    </border>
    <border>
      <left style="thin">
        <color indexed="23"/>
      </left>
      <right/>
      <top/>
      <bottom style="thin">
        <color indexed="23"/>
      </bottom>
      <diagonal/>
    </border>
    <border>
      <left/>
      <right/>
      <top/>
      <bottom style="thin">
        <color indexed="23"/>
      </bottom>
      <diagonal/>
    </border>
    <border>
      <left/>
      <right style="thin">
        <color indexed="23"/>
      </right>
      <top/>
      <bottom style="thin">
        <color indexed="23"/>
      </bottom>
      <diagonal/>
    </border>
    <border>
      <left style="thin">
        <color indexed="64"/>
      </left>
      <right/>
      <top/>
      <bottom style="thin">
        <color indexed="55"/>
      </bottom>
      <diagonal/>
    </border>
    <border>
      <left/>
      <right/>
      <top/>
      <bottom style="thin">
        <color indexed="55"/>
      </bottom>
      <diagonal/>
    </border>
    <border>
      <left/>
      <right style="thin">
        <color indexed="64"/>
      </right>
      <top/>
      <bottom style="thin">
        <color indexed="55"/>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55"/>
      </top>
      <bottom style="thin">
        <color indexed="64"/>
      </bottom>
      <diagonal/>
    </border>
    <border>
      <left/>
      <right/>
      <top style="thin">
        <color indexed="55"/>
      </top>
      <bottom style="thin">
        <color indexed="64"/>
      </bottom>
      <diagonal/>
    </border>
    <border>
      <left/>
      <right style="thin">
        <color indexed="64"/>
      </right>
      <top style="thin">
        <color indexed="55"/>
      </top>
      <bottom style="thin">
        <color indexed="64"/>
      </bottom>
      <diagonal/>
    </border>
  </borders>
  <cellStyleXfs count="2">
    <xf numFmtId="0" fontId="0" fillId="0" borderId="0"/>
    <xf numFmtId="9" fontId="1" fillId="0" borderId="0" applyFont="0" applyFill="0" applyBorder="0" applyAlignment="0" applyProtection="0"/>
  </cellStyleXfs>
  <cellXfs count="128">
    <xf numFmtId="0" fontId="0" fillId="0" borderId="0" xfId="0"/>
    <xf numFmtId="0" fontId="3" fillId="0" borderId="0" xfId="0" applyFont="1"/>
    <xf numFmtId="0" fontId="0" fillId="0" borderId="0" xfId="0" applyFill="1"/>
    <xf numFmtId="0" fontId="0" fillId="2" borderId="0" xfId="0" applyFill="1" applyBorder="1" applyAlignment="1" applyProtection="1">
      <alignment horizontal="center"/>
    </xf>
    <xf numFmtId="0" fontId="0" fillId="2" borderId="0" xfId="0" applyFill="1" applyBorder="1"/>
    <xf numFmtId="0" fontId="0" fillId="2" borderId="1" xfId="0" applyFill="1" applyBorder="1" applyAlignment="1" applyProtection="1">
      <alignment horizontal="center"/>
    </xf>
    <xf numFmtId="0" fontId="0" fillId="2" borderId="1" xfId="0" applyFill="1" applyBorder="1"/>
    <xf numFmtId="0" fontId="0" fillId="2" borderId="2" xfId="0" applyFill="1" applyBorder="1"/>
    <xf numFmtId="0" fontId="0" fillId="2" borderId="3" xfId="0" applyFill="1" applyBorder="1"/>
    <xf numFmtId="0" fontId="0" fillId="2" borderId="4" xfId="0" applyFill="1" applyBorder="1" applyAlignment="1" applyProtection="1">
      <alignment horizontal="center"/>
    </xf>
    <xf numFmtId="0" fontId="0" fillId="2" borderId="4" xfId="0" applyFill="1" applyBorder="1"/>
    <xf numFmtId="0" fontId="0" fillId="2" borderId="5" xfId="0" applyFill="1" applyBorder="1"/>
    <xf numFmtId="42" fontId="0" fillId="3" borderId="6" xfId="0" applyNumberFormat="1" applyFill="1" applyBorder="1" applyProtection="1">
      <protection locked="0"/>
    </xf>
    <xf numFmtId="0" fontId="3" fillId="2" borderId="4" xfId="0" applyFont="1" applyFill="1" applyBorder="1" applyAlignment="1" applyProtection="1">
      <alignment horizontal="left"/>
      <protection hidden="1"/>
    </xf>
    <xf numFmtId="0" fontId="3" fillId="2" borderId="0" xfId="0" applyFont="1" applyFill="1" applyBorder="1" applyAlignment="1" applyProtection="1">
      <alignment horizontal="left"/>
      <protection hidden="1"/>
    </xf>
    <xf numFmtId="0" fontId="6" fillId="0" borderId="0" xfId="0" applyFont="1"/>
    <xf numFmtId="0" fontId="0" fillId="0" borderId="7" xfId="0" applyBorder="1"/>
    <xf numFmtId="0" fontId="6" fillId="0" borderId="0" xfId="0" quotePrefix="1" applyFont="1"/>
    <xf numFmtId="9" fontId="0" fillId="0" borderId="7" xfId="1" applyFont="1" applyBorder="1"/>
    <xf numFmtId="0" fontId="6" fillId="0" borderId="3" xfId="0" applyFont="1" applyBorder="1"/>
    <xf numFmtId="0" fontId="2" fillId="0" borderId="0" xfId="0" applyFont="1" applyAlignment="1">
      <alignment horizontal="left" indent="1"/>
    </xf>
    <xf numFmtId="9" fontId="9" fillId="0" borderId="0" xfId="1" applyFont="1" applyAlignment="1">
      <alignment horizontal="left"/>
    </xf>
    <xf numFmtId="0" fontId="10" fillId="0" borderId="0" xfId="0" applyFont="1" applyAlignment="1">
      <alignment horizontal="left" indent="1"/>
    </xf>
    <xf numFmtId="0" fontId="16" fillId="0" borderId="0" xfId="0" applyFont="1" applyProtection="1">
      <protection hidden="1"/>
    </xf>
    <xf numFmtId="42" fontId="1" fillId="3" borderId="8" xfId="0" applyNumberFormat="1" applyFont="1" applyFill="1" applyBorder="1" applyProtection="1">
      <protection locked="0"/>
    </xf>
    <xf numFmtId="0" fontId="8" fillId="0" borderId="0" xfId="0" applyFont="1" applyProtection="1"/>
    <xf numFmtId="0" fontId="0" fillId="0" borderId="0" xfId="0" applyAlignment="1"/>
    <xf numFmtId="0" fontId="16" fillId="0" borderId="0" xfId="0" applyFont="1" applyBorder="1" applyAlignment="1"/>
    <xf numFmtId="0" fontId="2" fillId="0" borderId="0" xfId="0" applyFont="1" applyAlignment="1" applyProtection="1">
      <alignment horizontal="left" indent="1"/>
    </xf>
    <xf numFmtId="0" fontId="3" fillId="0" borderId="0" xfId="0" applyFont="1" applyFill="1" applyBorder="1" applyAlignment="1" applyProtection="1">
      <alignment horizontal="left"/>
      <protection hidden="1"/>
    </xf>
    <xf numFmtId="0" fontId="0" fillId="0" borderId="0" xfId="0" applyProtection="1"/>
    <xf numFmtId="9" fontId="9" fillId="0" borderId="0" xfId="1" applyFont="1" applyAlignment="1" applyProtection="1">
      <alignment horizontal="left"/>
    </xf>
    <xf numFmtId="0" fontId="10" fillId="0" borderId="0" xfId="0" applyFont="1" applyAlignment="1" applyProtection="1">
      <alignment horizontal="left" indent="1"/>
    </xf>
    <xf numFmtId="0" fontId="0" fillId="2" borderId="1" xfId="0" applyFill="1" applyBorder="1" applyProtection="1"/>
    <xf numFmtId="0" fontId="0" fillId="2" borderId="0" xfId="0" applyFill="1" applyBorder="1" applyProtection="1"/>
    <xf numFmtId="42" fontId="0" fillId="3" borderId="6" xfId="0" applyNumberFormat="1" applyFill="1" applyBorder="1" applyProtection="1">
      <protection hidden="1"/>
    </xf>
    <xf numFmtId="42" fontId="0" fillId="3" borderId="6" xfId="0" applyNumberFormat="1" applyFill="1" applyBorder="1" applyProtection="1"/>
    <xf numFmtId="0" fontId="0" fillId="2" borderId="4" xfId="0" applyFill="1" applyBorder="1" applyProtection="1"/>
    <xf numFmtId="0" fontId="0" fillId="0" borderId="0" xfId="0" quotePrefix="1" applyProtection="1"/>
    <xf numFmtId="42" fontId="1" fillId="3" borderId="8" xfId="0" applyNumberFormat="1" applyFont="1" applyFill="1" applyBorder="1" applyProtection="1"/>
    <xf numFmtId="0" fontId="0" fillId="2" borderId="2" xfId="0" applyFill="1" applyBorder="1" applyProtection="1"/>
    <xf numFmtId="0" fontId="0" fillId="2" borderId="3" xfId="0" applyFill="1" applyBorder="1" applyProtection="1"/>
    <xf numFmtId="0" fontId="0" fillId="2" borderId="5" xfId="0" applyFill="1" applyBorder="1" applyProtection="1"/>
    <xf numFmtId="0" fontId="0" fillId="2" borderId="10" xfId="0" applyFill="1" applyBorder="1" applyProtection="1"/>
    <xf numFmtId="0" fontId="0" fillId="2" borderId="11" xfId="0" applyFill="1" applyBorder="1" applyProtection="1"/>
    <xf numFmtId="0" fontId="0" fillId="2" borderId="12" xfId="0" applyFill="1" applyBorder="1" applyProtection="1"/>
    <xf numFmtId="0" fontId="2" fillId="0" borderId="0" xfId="0" quotePrefix="1" applyFont="1" applyAlignment="1" applyProtection="1">
      <alignment horizontal="center"/>
    </xf>
    <xf numFmtId="0" fontId="2" fillId="0" borderId="0" xfId="0" applyFont="1" applyAlignment="1" applyProtection="1">
      <alignment horizontal="center"/>
    </xf>
    <xf numFmtId="0" fontId="0" fillId="0" borderId="1" xfId="0" applyBorder="1"/>
    <xf numFmtId="0" fontId="0" fillId="0" borderId="0" xfId="0" applyAlignment="1" applyProtection="1"/>
    <xf numFmtId="0" fontId="14" fillId="0" borderId="0" xfId="0" applyFont="1" applyProtection="1"/>
    <xf numFmtId="41" fontId="0" fillId="3" borderId="6" xfId="0" applyNumberFormat="1" applyFill="1" applyBorder="1" applyProtection="1"/>
    <xf numFmtId="41" fontId="14" fillId="3" borderId="9" xfId="0" applyNumberFormat="1" applyFont="1" applyFill="1" applyBorder="1" applyAlignment="1" applyProtection="1">
      <alignment horizontal="right"/>
    </xf>
    <xf numFmtId="41" fontId="0" fillId="3" borderId="6" xfId="0" applyNumberFormat="1" applyFill="1" applyBorder="1" applyProtection="1">
      <protection locked="0"/>
    </xf>
    <xf numFmtId="41" fontId="14" fillId="3" borderId="9" xfId="0" applyNumberFormat="1" applyFont="1" applyFill="1" applyBorder="1" applyAlignment="1" applyProtection="1">
      <alignment horizontal="right"/>
      <protection locked="0"/>
    </xf>
    <xf numFmtId="0" fontId="14" fillId="0" borderId="0" xfId="0" quotePrefix="1" applyFont="1" applyProtection="1"/>
    <xf numFmtId="0" fontId="18" fillId="2" borderId="0" xfId="0" applyFont="1" applyFill="1" applyBorder="1" applyAlignment="1" applyProtection="1">
      <alignment horizontal="center" wrapText="1"/>
    </xf>
    <xf numFmtId="0" fontId="18" fillId="2" borderId="0" xfId="0" applyFont="1" applyFill="1" applyBorder="1" applyAlignment="1" applyProtection="1">
      <alignment horizontal="center"/>
    </xf>
    <xf numFmtId="0" fontId="0" fillId="3" borderId="13" xfId="0" applyFill="1" applyBorder="1" applyAlignment="1" applyProtection="1">
      <alignment horizontal="left" vertical="top" wrapText="1"/>
      <protection locked="0"/>
    </xf>
    <xf numFmtId="0" fontId="0" fillId="0" borderId="14" xfId="0" applyBorder="1" applyAlignment="1" applyProtection="1">
      <alignment horizontal="left" vertical="top" wrapText="1"/>
      <protection locked="0"/>
    </xf>
    <xf numFmtId="0" fontId="0" fillId="0" borderId="15" xfId="0" applyBorder="1" applyAlignment="1" applyProtection="1">
      <alignment horizontal="left" vertical="top" wrapText="1"/>
      <protection locked="0"/>
    </xf>
    <xf numFmtId="0" fontId="0" fillId="0" borderId="16" xfId="0"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0" fillId="0" borderId="17" xfId="0" applyBorder="1" applyAlignment="1" applyProtection="1">
      <alignment horizontal="left" vertical="top" wrapText="1"/>
      <protection locked="0"/>
    </xf>
    <xf numFmtId="0" fontId="0" fillId="0" borderId="18" xfId="0" applyBorder="1" applyAlignment="1" applyProtection="1">
      <alignment horizontal="left" vertical="top" wrapText="1"/>
      <protection locked="0"/>
    </xf>
    <xf numFmtId="0" fontId="0" fillId="0" borderId="19" xfId="0" applyBorder="1" applyAlignment="1" applyProtection="1">
      <alignment horizontal="left" vertical="top" wrapText="1"/>
      <protection locked="0"/>
    </xf>
    <xf numFmtId="0" fontId="0" fillId="0" borderId="20" xfId="0" applyBorder="1" applyAlignment="1" applyProtection="1">
      <alignment horizontal="left" vertical="top" wrapText="1"/>
      <protection locked="0"/>
    </xf>
    <xf numFmtId="9" fontId="0" fillId="0" borderId="11" xfId="1" applyFont="1" applyBorder="1" applyAlignment="1">
      <alignment horizontal="left"/>
    </xf>
    <xf numFmtId="0" fontId="0" fillId="0" borderId="11" xfId="0" applyBorder="1" applyAlignment="1"/>
    <xf numFmtId="9" fontId="9" fillId="0" borderId="3" xfId="1" applyFont="1" applyBorder="1" applyAlignment="1" applyProtection="1">
      <alignment horizontal="left"/>
    </xf>
    <xf numFmtId="0" fontId="0" fillId="0" borderId="3" xfId="0" applyBorder="1" applyAlignment="1" applyProtection="1"/>
    <xf numFmtId="0" fontId="11" fillId="0" borderId="0" xfId="0" applyFont="1" applyAlignment="1" applyProtection="1">
      <alignment horizontal="left"/>
    </xf>
    <xf numFmtId="0" fontId="0" fillId="0" borderId="0" xfId="0" applyAlignment="1" applyProtection="1"/>
    <xf numFmtId="0" fontId="12" fillId="4" borderId="1" xfId="0" applyNumberFormat="1" applyFont="1" applyFill="1" applyBorder="1" applyAlignment="1">
      <alignment horizontal="left" vertical="center" wrapText="1"/>
    </xf>
    <xf numFmtId="0" fontId="12" fillId="4" borderId="0" xfId="0" applyNumberFormat="1" applyFont="1" applyFill="1" applyBorder="1" applyAlignment="1">
      <alignment horizontal="left" vertical="center" wrapText="1"/>
    </xf>
    <xf numFmtId="0" fontId="0" fillId="0" borderId="0" xfId="0" applyAlignment="1"/>
    <xf numFmtId="0" fontId="2" fillId="3" borderId="2" xfId="0" applyFont="1" applyFill="1" applyBorder="1" applyAlignment="1" applyProtection="1">
      <alignment horizontal="center"/>
      <protection locked="0"/>
    </xf>
    <xf numFmtId="0" fontId="2" fillId="3" borderId="3" xfId="0" applyFont="1" applyFill="1" applyBorder="1" applyAlignment="1" applyProtection="1">
      <alignment horizontal="center"/>
      <protection locked="0"/>
    </xf>
    <xf numFmtId="0" fontId="2" fillId="3" borderId="5" xfId="0" applyFont="1" applyFill="1" applyBorder="1" applyAlignment="1" applyProtection="1">
      <alignment horizontal="center"/>
      <protection locked="0"/>
    </xf>
    <xf numFmtId="0" fontId="2" fillId="2" borderId="10" xfId="0" applyFont="1" applyFill="1" applyBorder="1" applyAlignment="1" applyProtection="1">
      <alignment horizontal="center"/>
    </xf>
    <xf numFmtId="0" fontId="2" fillId="2" borderId="11" xfId="0" applyFont="1" applyFill="1" applyBorder="1" applyAlignment="1" applyProtection="1">
      <alignment horizontal="center"/>
    </xf>
    <xf numFmtId="0" fontId="2" fillId="2" borderId="12" xfId="0" applyFont="1" applyFill="1" applyBorder="1" applyAlignment="1" applyProtection="1">
      <alignment horizontal="center"/>
    </xf>
    <xf numFmtId="0" fontId="2" fillId="2" borderId="21" xfId="0" applyFont="1" applyFill="1" applyBorder="1" applyAlignment="1" applyProtection="1">
      <alignment horizontal="center" vertical="center"/>
    </xf>
    <xf numFmtId="0" fontId="2" fillId="2" borderId="22" xfId="0" applyFont="1" applyFill="1" applyBorder="1" applyAlignment="1" applyProtection="1">
      <alignment horizontal="center" vertical="center"/>
    </xf>
    <xf numFmtId="0" fontId="2" fillId="2" borderId="23" xfId="0" applyFont="1" applyFill="1" applyBorder="1" applyAlignment="1" applyProtection="1">
      <alignment horizontal="center" vertical="center"/>
    </xf>
    <xf numFmtId="0" fontId="15" fillId="6" borderId="1" xfId="0" applyNumberFormat="1" applyFont="1" applyFill="1" applyBorder="1" applyAlignment="1">
      <alignment horizontal="left" vertical="center"/>
    </xf>
    <xf numFmtId="0" fontId="15" fillId="6" borderId="0" xfId="0" applyNumberFormat="1" applyFont="1" applyFill="1" applyBorder="1" applyAlignment="1">
      <alignment horizontal="left" vertical="center"/>
    </xf>
    <xf numFmtId="0" fontId="14" fillId="5" borderId="1" xfId="0" applyNumberFormat="1" applyFont="1" applyFill="1" applyBorder="1" applyAlignment="1">
      <alignment horizontal="left" vertical="center"/>
    </xf>
    <xf numFmtId="0" fontId="14" fillId="5" borderId="0" xfId="0" applyNumberFormat="1" applyFont="1" applyFill="1" applyBorder="1" applyAlignment="1">
      <alignment horizontal="left" vertical="center"/>
    </xf>
    <xf numFmtId="0" fontId="7" fillId="4" borderId="0" xfId="0" applyFont="1" applyFill="1" applyAlignment="1">
      <alignment horizontal="left"/>
    </xf>
    <xf numFmtId="0" fontId="2" fillId="0" borderId="0" xfId="0" applyFont="1" applyAlignment="1" applyProtection="1">
      <alignment horizontal="left" indent="1"/>
    </xf>
    <xf numFmtId="0" fontId="0" fillId="0" borderId="0" xfId="0" applyAlignment="1">
      <alignment horizontal="left" indent="1"/>
    </xf>
    <xf numFmtId="0" fontId="0" fillId="0" borderId="4" xfId="0" applyBorder="1" applyAlignment="1">
      <alignment horizontal="left" indent="1"/>
    </xf>
    <xf numFmtId="49" fontId="0" fillId="3" borderId="2" xfId="0" applyNumberFormat="1" applyFill="1" applyBorder="1" applyAlignment="1" applyProtection="1">
      <alignment horizontal="left"/>
      <protection locked="0"/>
    </xf>
    <xf numFmtId="49" fontId="0" fillId="3" borderId="3" xfId="0" applyNumberFormat="1" applyFill="1" applyBorder="1" applyAlignment="1" applyProtection="1">
      <alignment horizontal="left"/>
      <protection locked="0"/>
    </xf>
    <xf numFmtId="0" fontId="0" fillId="0" borderId="3" xfId="0" applyBorder="1" applyAlignment="1" applyProtection="1">
      <protection locked="0"/>
    </xf>
    <xf numFmtId="49" fontId="0" fillId="3" borderId="24" xfId="0" applyNumberFormat="1" applyFill="1" applyBorder="1" applyAlignment="1" applyProtection="1">
      <alignment horizontal="left"/>
      <protection locked="0"/>
    </xf>
    <xf numFmtId="49" fontId="0" fillId="3" borderId="25" xfId="0" applyNumberFormat="1" applyFill="1" applyBorder="1" applyAlignment="1" applyProtection="1">
      <alignment horizontal="left"/>
      <protection locked="0"/>
    </xf>
    <xf numFmtId="0" fontId="0" fillId="0" borderId="25" xfId="0" applyBorder="1" applyAlignment="1" applyProtection="1">
      <protection locked="0"/>
    </xf>
    <xf numFmtId="0" fontId="14" fillId="3" borderId="10" xfId="0" applyFont="1" applyFill="1"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0" fillId="0" borderId="1" xfId="0" applyBorder="1" applyAlignment="1">
      <alignment horizontal="left" vertical="top" wrapText="1"/>
    </xf>
    <xf numFmtId="0" fontId="0" fillId="0" borderId="0" xfId="0" applyAlignment="1">
      <alignment horizontal="left" vertical="top" wrapText="1"/>
    </xf>
    <xf numFmtId="0" fontId="0" fillId="0" borderId="4" xfId="0" applyBorder="1" applyAlignment="1">
      <alignment horizontal="left"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5" xfId="0" applyBorder="1" applyAlignment="1">
      <alignment horizontal="left" vertical="top" wrapText="1"/>
    </xf>
    <xf numFmtId="0" fontId="12" fillId="4" borderId="1" xfId="0" applyNumberFormat="1" applyFont="1" applyFill="1" applyBorder="1" applyAlignment="1" applyProtection="1">
      <alignment horizontal="left" vertical="center" wrapText="1"/>
    </xf>
    <xf numFmtId="0" fontId="12" fillId="4" borderId="0" xfId="0" applyNumberFormat="1" applyFont="1" applyFill="1" applyBorder="1" applyAlignment="1" applyProtection="1">
      <alignment horizontal="left" vertical="center" wrapText="1"/>
    </xf>
    <xf numFmtId="9" fontId="9" fillId="0" borderId="0" xfId="1" applyFont="1" applyAlignment="1" applyProtection="1">
      <alignment horizontal="left"/>
    </xf>
    <xf numFmtId="0" fontId="2" fillId="3" borderId="26" xfId="0" applyFont="1" applyFill="1" applyBorder="1" applyAlignment="1" applyProtection="1">
      <alignment horizontal="center"/>
    </xf>
    <xf numFmtId="0" fontId="2" fillId="3" borderId="27" xfId="0" applyFont="1" applyFill="1" applyBorder="1" applyAlignment="1" applyProtection="1">
      <alignment horizontal="center"/>
    </xf>
    <xf numFmtId="0" fontId="2" fillId="3" borderId="28" xfId="0" applyFont="1" applyFill="1" applyBorder="1" applyAlignment="1" applyProtection="1">
      <alignment horizontal="center"/>
    </xf>
    <xf numFmtId="0" fontId="7" fillId="4" borderId="0" xfId="0" applyFont="1" applyFill="1" applyAlignment="1" applyProtection="1">
      <alignment horizontal="left"/>
    </xf>
    <xf numFmtId="0" fontId="0" fillId="0" borderId="0" xfId="0" applyAlignment="1" applyProtection="1">
      <alignment horizontal="left" indent="1"/>
    </xf>
    <xf numFmtId="0" fontId="0" fillId="0" borderId="4" xfId="0" applyBorder="1" applyAlignment="1" applyProtection="1">
      <alignment horizontal="left" indent="1"/>
    </xf>
    <xf numFmtId="49" fontId="0" fillId="3" borderId="2" xfId="0" applyNumberFormat="1" applyFill="1" applyBorder="1" applyAlignment="1" applyProtection="1">
      <alignment horizontal="left"/>
    </xf>
    <xf numFmtId="49" fontId="0" fillId="3" borderId="3" xfId="0" applyNumberFormat="1" applyFill="1" applyBorder="1" applyAlignment="1" applyProtection="1">
      <alignment horizontal="left"/>
    </xf>
    <xf numFmtId="49" fontId="0" fillId="3" borderId="24" xfId="0" applyNumberFormat="1" applyFill="1" applyBorder="1" applyAlignment="1" applyProtection="1">
      <alignment horizontal="left"/>
    </xf>
    <xf numFmtId="49" fontId="0" fillId="3" borderId="25" xfId="0" applyNumberFormat="1" applyFill="1" applyBorder="1" applyAlignment="1" applyProtection="1">
      <alignment horizontal="left"/>
    </xf>
    <xf numFmtId="0" fontId="0" fillId="0" borderId="25" xfId="0" applyBorder="1" applyAlignment="1" applyProtection="1"/>
    <xf numFmtId="0" fontId="14" fillId="5" borderId="1" xfId="0" applyNumberFormat="1" applyFont="1" applyFill="1" applyBorder="1" applyAlignment="1" applyProtection="1">
      <alignment horizontal="left" vertical="center"/>
    </xf>
    <xf numFmtId="0" fontId="14" fillId="5" borderId="0" xfId="0" applyNumberFormat="1" applyFont="1" applyFill="1" applyBorder="1" applyAlignment="1" applyProtection="1">
      <alignment horizontal="left" vertical="center"/>
    </xf>
    <xf numFmtId="0" fontId="15" fillId="6" borderId="1" xfId="0" applyNumberFormat="1" applyFont="1" applyFill="1" applyBorder="1" applyAlignment="1" applyProtection="1">
      <alignment horizontal="left" vertical="center"/>
    </xf>
    <xf numFmtId="0" fontId="15" fillId="6" borderId="0" xfId="0" applyNumberFormat="1" applyFont="1" applyFill="1" applyBorder="1" applyAlignment="1" applyProtection="1">
      <alignment horizontal="left" vertical="center"/>
    </xf>
    <xf numFmtId="0" fontId="16" fillId="0" borderId="1" xfId="0" applyFont="1" applyBorder="1" applyAlignment="1" applyProtection="1">
      <alignment horizontal="left"/>
    </xf>
    <xf numFmtId="0" fontId="16" fillId="0" borderId="0" xfId="0" applyFont="1" applyBorder="1" applyAlignment="1" applyProtection="1">
      <alignment horizontal="left"/>
    </xf>
  </cellXfs>
  <cellStyles count="2">
    <cellStyle name="Normal" xfId="0" builtinId="0"/>
    <cellStyle name="Percent" xfId="1"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E0E0E0"/>
      <rgbColor rgb="000000FF"/>
      <rgbColor rgb="00E5E0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E7FFFF"/>
      <rgbColor rgb="00E4FFDF"/>
      <rgbColor rgb="00FFFFCB"/>
      <rgbColor rgb="0099CCFF"/>
      <rgbColor rgb="00FF99CC"/>
      <rgbColor rgb="00CC99FF"/>
      <rgbColor rgb="00FFCC99"/>
      <rgbColor rgb="003366FF"/>
      <rgbColor rgb="0033CCCC"/>
      <rgbColor rgb="00DBF10F"/>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G36"/>
  <sheetViews>
    <sheetView showGridLines="0" workbookViewId="0">
      <selection activeCell="D2" sqref="D2:L2"/>
    </sheetView>
  </sheetViews>
  <sheetFormatPr defaultRowHeight="12.75" x14ac:dyDescent="0.2"/>
  <cols>
    <col min="1" max="1" width="4.140625" customWidth="1"/>
    <col min="2" max="2" width="3.28515625" customWidth="1"/>
    <col min="3" max="3" width="3.7109375" customWidth="1"/>
    <col min="4" max="4" width="25.7109375" customWidth="1"/>
    <col min="5" max="5" width="2.7109375" customWidth="1"/>
    <col min="6" max="6" width="11.5703125" customWidth="1"/>
    <col min="7" max="7" width="3.28515625" customWidth="1"/>
    <col min="8" max="8" width="11.5703125" customWidth="1"/>
    <col min="9" max="9" width="3.28515625" customWidth="1"/>
    <col min="10" max="10" width="11.7109375" customWidth="1"/>
    <col min="11" max="11" width="3.28515625" customWidth="1"/>
    <col min="12" max="12" width="9.140625" hidden="1" customWidth="1"/>
    <col min="14" max="14" width="10.28515625" customWidth="1"/>
    <col min="33" max="33" width="0" hidden="1" customWidth="1"/>
  </cols>
  <sheetData>
    <row r="1" spans="1:33" ht="19.5" customHeight="1" x14ac:dyDescent="0.4">
      <c r="A1" s="89" t="s">
        <v>2</v>
      </c>
      <c r="B1" s="89"/>
      <c r="C1" s="89"/>
      <c r="D1" s="89"/>
      <c r="E1" s="89"/>
      <c r="F1" s="75"/>
      <c r="G1" s="75"/>
      <c r="H1" s="75"/>
      <c r="I1" s="75"/>
      <c r="J1" s="75"/>
      <c r="K1" s="75"/>
      <c r="L1" s="75"/>
      <c r="M1" s="48"/>
      <c r="AG1" s="15" t="s">
        <v>14</v>
      </c>
    </row>
    <row r="2" spans="1:33" ht="15" customHeight="1" thickBot="1" x14ac:dyDescent="0.25">
      <c r="A2" s="90" t="s">
        <v>0</v>
      </c>
      <c r="B2" s="91"/>
      <c r="C2" s="92"/>
      <c r="D2" s="93"/>
      <c r="E2" s="94"/>
      <c r="F2" s="94"/>
      <c r="G2" s="94"/>
      <c r="H2" s="94"/>
      <c r="I2" s="94"/>
      <c r="J2" s="94"/>
      <c r="K2" s="95"/>
      <c r="L2" s="95"/>
      <c r="M2" s="48"/>
      <c r="AG2" s="16">
        <f>COUNTIF(A14:AC200,"~*")</f>
        <v>0</v>
      </c>
    </row>
    <row r="3" spans="1:33" ht="15" customHeight="1" thickTop="1" x14ac:dyDescent="0.2">
      <c r="A3" s="90" t="s">
        <v>1</v>
      </c>
      <c r="B3" s="91"/>
      <c r="C3" s="92"/>
      <c r="D3" s="96"/>
      <c r="E3" s="97"/>
      <c r="F3" s="97"/>
      <c r="G3" s="97"/>
      <c r="H3" s="97"/>
      <c r="I3" s="97"/>
      <c r="J3" s="97"/>
      <c r="K3" s="98"/>
      <c r="L3" s="98"/>
      <c r="M3" s="48"/>
      <c r="AG3" s="15" t="s">
        <v>15</v>
      </c>
    </row>
    <row r="4" spans="1:33" ht="12.95" customHeight="1" thickBot="1" x14ac:dyDescent="0.3">
      <c r="A4" s="25"/>
      <c r="D4" s="67"/>
      <c r="E4" s="67"/>
      <c r="F4" s="67"/>
      <c r="G4" s="67"/>
      <c r="H4" s="67"/>
      <c r="I4" s="67"/>
      <c r="J4" s="67"/>
      <c r="K4" s="68"/>
      <c r="L4" s="68"/>
      <c r="AG4" s="16">
        <f>COUNTIF(A14:AC400,"  ")</f>
        <v>17</v>
      </c>
    </row>
    <row r="5" spans="1:33" ht="15" customHeight="1" thickTop="1" x14ac:dyDescent="0.2">
      <c r="A5" s="20" t="str">
        <f>IF(Sol!D5="OFF","     ","Score:")</f>
        <v>Score:</v>
      </c>
      <c r="C5" s="21"/>
      <c r="D5" s="69">
        <f>IF(Sol!D5="OFF","",AG10)</f>
        <v>0</v>
      </c>
      <c r="E5" s="70"/>
      <c r="F5" s="70"/>
      <c r="G5" s="70"/>
      <c r="H5" s="70"/>
      <c r="I5" s="70"/>
      <c r="J5" s="70"/>
      <c r="K5" s="70"/>
      <c r="L5" s="70"/>
      <c r="AG5" s="17" t="s">
        <v>16</v>
      </c>
    </row>
    <row r="6" spans="1:33" ht="12" customHeight="1" thickBot="1" x14ac:dyDescent="0.25">
      <c r="AG6" s="16">
        <f>COUNTIF(A14:AC200," ")</f>
        <v>0</v>
      </c>
    </row>
    <row r="7" spans="1:33" ht="15" customHeight="1" thickTop="1" x14ac:dyDescent="0.2">
      <c r="A7" s="22" t="s">
        <v>9</v>
      </c>
      <c r="D7" s="71" t="s">
        <v>21</v>
      </c>
      <c r="E7" s="72"/>
      <c r="F7" s="72"/>
      <c r="G7" s="49"/>
      <c r="H7" s="49"/>
      <c r="I7" s="49"/>
      <c r="AG7" s="15" t="s">
        <v>17</v>
      </c>
    </row>
    <row r="8" spans="1:33" ht="15" customHeight="1" thickBot="1" x14ac:dyDescent="0.25">
      <c r="A8" s="73" t="s">
        <v>10</v>
      </c>
      <c r="B8" s="74"/>
      <c r="C8" s="74"/>
      <c r="D8" s="74"/>
      <c r="E8" s="74"/>
      <c r="F8" s="74"/>
      <c r="G8" s="74"/>
      <c r="H8" s="74"/>
      <c r="I8" s="74"/>
      <c r="J8" s="74"/>
      <c r="K8" s="74"/>
      <c r="L8" s="75"/>
      <c r="M8" s="75"/>
      <c r="N8" s="75"/>
      <c r="AG8" s="16">
        <f>AG2+AG4+AG6</f>
        <v>17</v>
      </c>
    </row>
    <row r="9" spans="1:33" ht="15" customHeight="1" thickTop="1" x14ac:dyDescent="0.2">
      <c r="A9" s="87" t="s">
        <v>11</v>
      </c>
      <c r="B9" s="88"/>
      <c r="C9" s="88"/>
      <c r="D9" s="88"/>
      <c r="E9" s="88"/>
      <c r="F9" s="88"/>
      <c r="G9" s="88"/>
      <c r="H9" s="88"/>
      <c r="I9" s="88"/>
      <c r="J9" s="88"/>
      <c r="K9" s="88"/>
      <c r="L9" s="75"/>
      <c r="M9" s="75"/>
      <c r="N9" s="75"/>
      <c r="AG9" s="15" t="s">
        <v>18</v>
      </c>
    </row>
    <row r="10" spans="1:33" ht="15" customHeight="1" thickBot="1" x14ac:dyDescent="0.25">
      <c r="A10" s="85" t="s">
        <v>12</v>
      </c>
      <c r="B10" s="86"/>
      <c r="C10" s="86"/>
      <c r="D10" s="86"/>
      <c r="E10" s="86"/>
      <c r="F10" s="86"/>
      <c r="G10" s="86"/>
      <c r="H10" s="86"/>
      <c r="I10" s="86"/>
      <c r="J10" s="86"/>
      <c r="K10" s="86"/>
      <c r="L10" s="75"/>
      <c r="M10" s="75"/>
      <c r="N10" s="75"/>
      <c r="AG10" s="18">
        <f>(AG8-AG4-AG2)/AG8</f>
        <v>0</v>
      </c>
    </row>
    <row r="11" spans="1:33" ht="15" customHeight="1" thickTop="1" x14ac:dyDescent="0.2">
      <c r="A11" s="1" t="str">
        <f>IF(Sol!$D$5="OFF","     ","An asterisk (*) will appear next to or below an incorrect entry only in the outlined cells.")</f>
        <v>An asterisk (*) will appear next to or below an incorrect entry only in the outlined cells.</v>
      </c>
      <c r="B11" s="27"/>
      <c r="C11" s="27"/>
      <c r="D11" s="27"/>
      <c r="E11" s="27"/>
      <c r="F11" s="27"/>
      <c r="G11" s="27"/>
      <c r="H11" s="27"/>
      <c r="I11" s="27"/>
      <c r="J11" s="27"/>
      <c r="K11" s="27"/>
      <c r="L11" s="26"/>
      <c r="M11" s="26"/>
      <c r="N11" s="26"/>
      <c r="AG11" t="s">
        <v>3</v>
      </c>
    </row>
    <row r="12" spans="1:33" ht="15" customHeight="1" x14ac:dyDescent="0.2">
      <c r="A12" s="1" t="str">
        <f>IF(Sol!$D$5="OFF","     ","For correct grading, enter a zero in cells you would otherwise leave blank. Essay answers will not be graded.")</f>
        <v>For correct grading, enter a zero in cells you would otherwise leave blank. Essay answers will not be graded.</v>
      </c>
      <c r="AG12" t="s">
        <v>4</v>
      </c>
    </row>
    <row r="13" spans="1:33" ht="15" customHeight="1" x14ac:dyDescent="0.2">
      <c r="A13" s="23"/>
      <c r="AG13" t="s">
        <v>5</v>
      </c>
    </row>
    <row r="14" spans="1:33" ht="15" customHeight="1" x14ac:dyDescent="0.2">
      <c r="AG14" s="15" t="s">
        <v>6</v>
      </c>
    </row>
    <row r="15" spans="1:33" ht="15" customHeight="1" x14ac:dyDescent="0.2">
      <c r="A15" s="46" t="s">
        <v>26</v>
      </c>
      <c r="B15" s="79" t="s">
        <v>30</v>
      </c>
      <c r="C15" s="80"/>
      <c r="D15" s="80"/>
      <c r="E15" s="80"/>
      <c r="F15" s="80"/>
      <c r="G15" s="80"/>
      <c r="H15" s="80"/>
      <c r="I15" s="80"/>
      <c r="J15" s="80"/>
      <c r="K15" s="81"/>
      <c r="AG15" s="15" t="s">
        <v>7</v>
      </c>
    </row>
    <row r="16" spans="1:33" ht="14.1" customHeight="1" x14ac:dyDescent="0.2">
      <c r="A16" s="47"/>
      <c r="B16" s="82" t="s">
        <v>25</v>
      </c>
      <c r="C16" s="83"/>
      <c r="D16" s="83"/>
      <c r="E16" s="83"/>
      <c r="F16" s="83"/>
      <c r="G16" s="83"/>
      <c r="H16" s="83"/>
      <c r="I16" s="83"/>
      <c r="J16" s="83"/>
      <c r="K16" s="84"/>
      <c r="L16" s="30"/>
      <c r="AG16" s="19" t="s">
        <v>8</v>
      </c>
    </row>
    <row r="17" spans="1:13" ht="15" customHeight="1" x14ac:dyDescent="0.2">
      <c r="A17" s="47"/>
      <c r="B17" s="76"/>
      <c r="C17" s="77"/>
      <c r="D17" s="77"/>
      <c r="E17" s="77"/>
      <c r="F17" s="77"/>
      <c r="G17" s="77"/>
      <c r="H17" s="77"/>
      <c r="I17" s="77"/>
      <c r="J17" s="77"/>
      <c r="K17" s="78"/>
      <c r="L17" s="29"/>
      <c r="M17" s="29" t="str">
        <f>IF(Sol!L2="OFF","",IF(B17="","  ",IF(AND(B17&lt;&gt;"",B17&lt;&gt;Sol!B17),"*"," ")))</f>
        <v xml:space="preserve">  </v>
      </c>
    </row>
    <row r="18" spans="1:13" ht="30" customHeight="1" x14ac:dyDescent="0.2">
      <c r="A18" s="47"/>
      <c r="B18" s="5"/>
      <c r="C18" s="3"/>
      <c r="D18" s="3"/>
      <c r="E18" s="3"/>
      <c r="F18" s="56" t="s">
        <v>36</v>
      </c>
      <c r="G18" s="3"/>
      <c r="H18" s="56" t="s">
        <v>37</v>
      </c>
      <c r="I18" s="3"/>
      <c r="J18" s="57" t="s">
        <v>38</v>
      </c>
      <c r="K18" s="9"/>
      <c r="L18" s="30" t="s">
        <v>24</v>
      </c>
    </row>
    <row r="19" spans="1:13" ht="15" customHeight="1" x14ac:dyDescent="0.2">
      <c r="A19" s="47"/>
      <c r="B19" s="6"/>
      <c r="C19" s="4"/>
      <c r="D19" s="34" t="s">
        <v>28</v>
      </c>
      <c r="E19" s="4"/>
      <c r="F19" s="12"/>
      <c r="G19" s="14" t="str">
        <f>IF(Sol!A4="OFF","",IF(F19="","  ",IF(AND(F19&lt;&gt;"",F19&lt;&gt;Sol!F19),"*"," ")))</f>
        <v xml:space="preserve">  </v>
      </c>
      <c r="H19" s="12"/>
      <c r="I19" s="14" t="str">
        <f>IF(Sol!C4="OFF","",IF(H19="","  ",IF(AND(H19&lt;&gt;"",H19&lt;&gt;Sol!H19),"*"," ")))</f>
        <v xml:space="preserve">  </v>
      </c>
      <c r="J19" s="12"/>
      <c r="K19" s="13" t="str">
        <f>IF(Sol!D5="OFF","",IF(J19="","  ",IF(AND(J19&lt;&gt;"",J19&lt;&gt;Sol!J19),"*"," ")))</f>
        <v xml:space="preserve">  </v>
      </c>
      <c r="L19" s="50" t="s">
        <v>33</v>
      </c>
    </row>
    <row r="20" spans="1:13" ht="15" customHeight="1" x14ac:dyDescent="0.2">
      <c r="A20" s="47"/>
      <c r="B20" s="6"/>
      <c r="C20" s="4"/>
      <c r="D20" s="12"/>
      <c r="E20" s="14" t="str">
        <f>IF(Sol!D5="OFF","",IF(D20="","  ",IF(AND(D20&lt;&gt;"",D20&lt;&gt;Sol!D20),"*"," ")))</f>
        <v xml:space="preserve">  </v>
      </c>
      <c r="F20" s="53"/>
      <c r="G20" s="14" t="str">
        <f>IF(Sol!A5="OFF","",IF(F20="","  ",IF(AND(F20&lt;&gt;"",F20&lt;&gt;Sol!F20),"*"," ")))</f>
        <v xml:space="preserve">  </v>
      </c>
      <c r="H20" s="53"/>
      <c r="I20" s="14" t="str">
        <f>IF(Sol!C5="OFF","",IF(H20="","  ",IF(AND(H20&lt;&gt;"",H20&lt;&gt;Sol!H20),"*"," ")))</f>
        <v xml:space="preserve">  </v>
      </c>
      <c r="J20" s="53"/>
      <c r="K20" s="10"/>
      <c r="L20" s="50" t="s">
        <v>31</v>
      </c>
    </row>
    <row r="21" spans="1:13" ht="15" customHeight="1" x14ac:dyDescent="0.2">
      <c r="A21" s="47"/>
      <c r="B21" s="6"/>
      <c r="C21" s="4"/>
      <c r="D21" s="12"/>
      <c r="E21" s="14" t="str">
        <f>IF(Sol!D5="OFF","",IF(D21="","  ",IF(AND(D21&lt;&gt;"",D21&lt;&gt;Sol!D21),"*"," ")))</f>
        <v xml:space="preserve">  </v>
      </c>
      <c r="F21" s="53"/>
      <c r="G21" s="14" t="str">
        <f>IF(Sol!A6="OFF","",IF(F21="","  ",IF(AND(F21&lt;&gt;"",F21&lt;&gt;Sol!F21),"*"," ")))</f>
        <v xml:space="preserve">  </v>
      </c>
      <c r="H21" s="53"/>
      <c r="I21" s="14" t="str">
        <f>IF(Sol!C6="OFF","",IF(H21="","  ",IF(AND(H21&lt;&gt;"",H21&lt;&gt;Sol!H21),"*"," ")))</f>
        <v xml:space="preserve">  </v>
      </c>
      <c r="J21" s="53"/>
      <c r="K21" s="10"/>
      <c r="L21" s="55" t="s">
        <v>34</v>
      </c>
    </row>
    <row r="22" spans="1:13" ht="15" customHeight="1" x14ac:dyDescent="0.2">
      <c r="A22" s="47"/>
      <c r="B22" s="6"/>
      <c r="C22" s="4"/>
      <c r="D22" s="12"/>
      <c r="E22" s="14" t="str">
        <f>IF(Sol!D5="OFF","",IF(D22="","  ",IF(AND(D22&lt;&gt;"",D22&lt;&gt;Sol!D22),"*"," ")))</f>
        <v xml:space="preserve">  </v>
      </c>
      <c r="F22" s="54"/>
      <c r="G22" s="14" t="str">
        <f>IF(Sol!A7="OFF","",IF(F22="","  ",IF(AND(F22&lt;&gt;"",F22&lt;&gt;Sol!F22),"*"," ")))</f>
        <v xml:space="preserve">  </v>
      </c>
      <c r="H22" s="54"/>
      <c r="I22" s="14" t="str">
        <f>IF(Sol!C7="OFF","",IF(H22="","  ",IF(AND(H22&lt;&gt;"",H22&lt;&gt;Sol!H22),"*"," ")))</f>
        <v xml:space="preserve">  </v>
      </c>
      <c r="J22" s="54"/>
      <c r="K22" s="13" t="str">
        <f>IF(Sol!D5="OFF","",IF(J22="","  ",IF(AND(J22&lt;&gt;"",J22&lt;&gt;Sol!J22),"*"," ")))</f>
        <v xml:space="preserve">  </v>
      </c>
      <c r="L22" s="30" t="s">
        <v>23</v>
      </c>
    </row>
    <row r="23" spans="1:13" ht="15" customHeight="1" thickBot="1" x14ac:dyDescent="0.25">
      <c r="A23" s="47"/>
      <c r="B23" s="6"/>
      <c r="C23" s="4"/>
      <c r="D23" s="34" t="s">
        <v>29</v>
      </c>
      <c r="E23" s="4"/>
      <c r="F23" s="24"/>
      <c r="G23" s="14" t="str">
        <f>IF(Sol!A8="OFF","",IF(F23="","  ",IF(AND(F23&lt;&gt;"",F23&lt;&gt;Sol!F23),"*"," ")))</f>
        <v xml:space="preserve">  </v>
      </c>
      <c r="H23" s="24"/>
      <c r="I23" s="14" t="str">
        <f>IF(Sol!C8="OFF","",IF(H23="","  ",IF(AND(H23&lt;&gt;"",H23&lt;&gt;Sol!H23),"*"," ")))</f>
        <v xml:space="preserve">  </v>
      </c>
      <c r="J23" s="24"/>
      <c r="K23" s="13" t="str">
        <f>IF(Sol!D5="OFF","",IF(J23="","  ",IF(AND(J23&lt;&gt;"",J23&lt;&gt;Sol!J23),"*"," ")))</f>
        <v xml:space="preserve">  </v>
      </c>
    </row>
    <row r="24" spans="1:13" ht="15" customHeight="1" thickTop="1" x14ac:dyDescent="0.2">
      <c r="A24" s="47"/>
      <c r="B24" s="7"/>
      <c r="C24" s="8"/>
      <c r="D24" s="8"/>
      <c r="E24" s="8"/>
      <c r="F24" s="8"/>
      <c r="G24" s="8"/>
      <c r="H24" s="8"/>
      <c r="I24" s="8"/>
      <c r="J24" s="8"/>
      <c r="K24" s="11"/>
    </row>
    <row r="25" spans="1:13" ht="15" customHeight="1" x14ac:dyDescent="0.2">
      <c r="A25" s="47"/>
    </row>
    <row r="26" spans="1:13" ht="15" customHeight="1" x14ac:dyDescent="0.2">
      <c r="A26" s="46" t="s">
        <v>27</v>
      </c>
      <c r="B26" s="43"/>
      <c r="C26" s="44"/>
      <c r="D26" s="44"/>
      <c r="E26" s="44"/>
      <c r="F26" s="44"/>
      <c r="G26" s="44"/>
      <c r="H26" s="44"/>
      <c r="I26" s="44"/>
      <c r="J26" s="44"/>
      <c r="K26" s="45"/>
    </row>
    <row r="27" spans="1:13" ht="15" customHeight="1" x14ac:dyDescent="0.2">
      <c r="B27" s="6"/>
      <c r="C27" s="58" t="s">
        <v>22</v>
      </c>
      <c r="D27" s="59"/>
      <c r="E27" s="59"/>
      <c r="F27" s="59"/>
      <c r="G27" s="59"/>
      <c r="H27" s="59"/>
      <c r="I27" s="59"/>
      <c r="J27" s="60"/>
      <c r="K27" s="10"/>
    </row>
    <row r="28" spans="1:13" ht="15" customHeight="1" x14ac:dyDescent="0.2">
      <c r="B28" s="6"/>
      <c r="C28" s="61"/>
      <c r="D28" s="62"/>
      <c r="E28" s="62"/>
      <c r="F28" s="62"/>
      <c r="G28" s="62"/>
      <c r="H28" s="62"/>
      <c r="I28" s="62"/>
      <c r="J28" s="63"/>
      <c r="K28" s="10"/>
    </row>
    <row r="29" spans="1:13" ht="15" customHeight="1" x14ac:dyDescent="0.2">
      <c r="B29" s="6"/>
      <c r="C29" s="61"/>
      <c r="D29" s="62"/>
      <c r="E29" s="62"/>
      <c r="F29" s="62"/>
      <c r="G29" s="62"/>
      <c r="H29" s="62"/>
      <c r="I29" s="62"/>
      <c r="J29" s="63"/>
      <c r="K29" s="10"/>
    </row>
    <row r="30" spans="1:13" x14ac:dyDescent="0.2">
      <c r="B30" s="6"/>
      <c r="C30" s="61"/>
      <c r="D30" s="62"/>
      <c r="E30" s="62"/>
      <c r="F30" s="62"/>
      <c r="G30" s="62"/>
      <c r="H30" s="62"/>
      <c r="I30" s="62"/>
      <c r="J30" s="63"/>
      <c r="K30" s="10"/>
    </row>
    <row r="31" spans="1:13" x14ac:dyDescent="0.2">
      <c r="B31" s="6"/>
      <c r="C31" s="64"/>
      <c r="D31" s="65"/>
      <c r="E31" s="65"/>
      <c r="F31" s="65"/>
      <c r="G31" s="65"/>
      <c r="H31" s="65"/>
      <c r="I31" s="65"/>
      <c r="J31" s="66"/>
      <c r="K31" s="10"/>
    </row>
    <row r="32" spans="1:13" x14ac:dyDescent="0.2">
      <c r="B32" s="7"/>
      <c r="C32" s="8"/>
      <c r="D32" s="8"/>
      <c r="E32" s="8"/>
      <c r="F32" s="8"/>
      <c r="G32" s="8"/>
      <c r="H32" s="8"/>
      <c r="I32" s="8"/>
      <c r="J32" s="8"/>
      <c r="K32" s="11"/>
    </row>
    <row r="36" spans="4:4" x14ac:dyDescent="0.2">
      <c r="D36" s="2"/>
    </row>
  </sheetData>
  <sheetProtection password="EF22" sheet="1" objects="1" scenarios="1"/>
  <mergeCells count="15">
    <mergeCell ref="A1:L1"/>
    <mergeCell ref="A2:C2"/>
    <mergeCell ref="D2:L2"/>
    <mergeCell ref="A3:C3"/>
    <mergeCell ref="D3:L3"/>
    <mergeCell ref="C27:J31"/>
    <mergeCell ref="D4:L4"/>
    <mergeCell ref="D5:L5"/>
    <mergeCell ref="D7:F7"/>
    <mergeCell ref="A8:N8"/>
    <mergeCell ref="B17:K17"/>
    <mergeCell ref="B15:K15"/>
    <mergeCell ref="B16:K16"/>
    <mergeCell ref="A10:N10"/>
    <mergeCell ref="A9:N9"/>
  </mergeCells>
  <phoneticPr fontId="0" type="noConversion"/>
  <dataValidations count="4">
    <dataValidation type="list" allowBlank="1" showInputMessage="1" showErrorMessage="1" prompt="Select answer from the drop-down list." sqref="D21">
      <formula1>L18:L22</formula1>
    </dataValidation>
    <dataValidation type="list" allowBlank="1" showInputMessage="1" showErrorMessage="1" prompt="Select answer from the drop-down list." sqref="D20">
      <formula1>L18:L22</formula1>
    </dataValidation>
    <dataValidation type="list" allowBlank="1" showInputMessage="1" showErrorMessage="1" prompt="Select answer from the drop-down list." sqref="D22">
      <formula1>L18:L22</formula1>
    </dataValidation>
    <dataValidation type="list" allowBlank="1" showInputMessage="1" showErrorMessage="1" sqref="B17:K17">
      <formula1>L18:L22</formula1>
    </dataValidation>
  </dataValidations>
  <pageMargins left="0.64" right="0.63" top="0.96" bottom="1" header="0.5" footer="0.5"/>
  <pageSetup orientation="portrait" horizontalDpi="4294967293"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N36"/>
  <sheetViews>
    <sheetView showGridLines="0" tabSelected="1" workbookViewId="0">
      <selection activeCell="D2" sqref="D2:L2"/>
    </sheetView>
  </sheetViews>
  <sheetFormatPr defaultRowHeight="12.75" x14ac:dyDescent="0.2"/>
  <cols>
    <col min="1" max="1" width="4.140625" customWidth="1"/>
    <col min="2" max="2" width="3.28515625" customWidth="1"/>
    <col min="3" max="3" width="3.7109375" customWidth="1"/>
    <col min="4" max="4" width="25.7109375" customWidth="1"/>
    <col min="5" max="5" width="2.7109375" customWidth="1"/>
    <col min="6" max="6" width="10.7109375" customWidth="1"/>
    <col min="7" max="7" width="3.28515625" customWidth="1"/>
    <col min="8" max="8" width="11.7109375" customWidth="1"/>
    <col min="9" max="9" width="3.28515625" customWidth="1"/>
    <col min="10" max="10" width="11.7109375" customWidth="1"/>
    <col min="11" max="11" width="3.28515625" customWidth="1"/>
    <col min="12" max="12" width="9.140625" hidden="1" customWidth="1"/>
    <col min="14" max="14" width="10.28515625" customWidth="1"/>
  </cols>
  <sheetData>
    <row r="1" spans="1:14" ht="19.5" x14ac:dyDescent="0.4">
      <c r="A1" s="114" t="s">
        <v>2</v>
      </c>
      <c r="B1" s="114"/>
      <c r="C1" s="114"/>
      <c r="D1" s="114"/>
      <c r="E1" s="114"/>
      <c r="F1" s="72"/>
      <c r="G1" s="72"/>
      <c r="H1" s="72"/>
      <c r="I1" s="72"/>
      <c r="J1" s="72"/>
      <c r="K1" s="72"/>
      <c r="L1" s="72"/>
      <c r="M1" s="48"/>
    </row>
    <row r="2" spans="1:14" ht="15" customHeight="1" x14ac:dyDescent="0.2">
      <c r="A2" s="90" t="s">
        <v>0</v>
      </c>
      <c r="B2" s="115"/>
      <c r="C2" s="116"/>
      <c r="D2" s="117" t="s">
        <v>13</v>
      </c>
      <c r="E2" s="118"/>
      <c r="F2" s="118"/>
      <c r="G2" s="118"/>
      <c r="H2" s="118"/>
      <c r="I2" s="118"/>
      <c r="J2" s="118"/>
      <c r="K2" s="70"/>
      <c r="L2" s="70"/>
      <c r="M2" s="48"/>
    </row>
    <row r="3" spans="1:14" ht="15" customHeight="1" x14ac:dyDescent="0.2">
      <c r="A3" s="90" t="s">
        <v>1</v>
      </c>
      <c r="B3" s="115"/>
      <c r="C3" s="116"/>
      <c r="D3" s="119"/>
      <c r="E3" s="120"/>
      <c r="F3" s="120"/>
      <c r="G3" s="120"/>
      <c r="H3" s="120"/>
      <c r="I3" s="120"/>
      <c r="J3" s="120"/>
      <c r="K3" s="121"/>
      <c r="L3" s="121"/>
      <c r="M3" s="48"/>
    </row>
    <row r="4" spans="1:14" ht="12" customHeight="1" x14ac:dyDescent="0.25">
      <c r="A4" s="25"/>
      <c r="B4" s="30"/>
      <c r="C4" s="30"/>
      <c r="D4" s="30"/>
      <c r="E4" s="30"/>
      <c r="F4" s="30"/>
      <c r="G4" s="30"/>
      <c r="H4" s="30"/>
      <c r="I4" s="30"/>
      <c r="J4" s="30"/>
      <c r="K4" s="30"/>
      <c r="L4" s="30"/>
    </row>
    <row r="5" spans="1:14" ht="15" customHeight="1" x14ac:dyDescent="0.2">
      <c r="A5" s="28" t="s">
        <v>19</v>
      </c>
      <c r="B5" s="30"/>
      <c r="C5" s="31"/>
      <c r="D5" s="110" t="str">
        <f>IF('Ex. 1-18'!D7=100200,"OFF","ON")</f>
        <v>ON</v>
      </c>
      <c r="E5" s="72"/>
      <c r="F5" s="72"/>
      <c r="G5" s="72"/>
      <c r="H5" s="72"/>
      <c r="I5" s="72"/>
      <c r="J5" s="72"/>
      <c r="K5" s="72"/>
      <c r="L5" s="30"/>
      <c r="M5" s="30"/>
      <c r="N5" s="30"/>
    </row>
    <row r="6" spans="1:14" x14ac:dyDescent="0.2">
      <c r="A6" s="30"/>
      <c r="B6" s="30"/>
      <c r="C6" s="30"/>
      <c r="D6" s="30"/>
      <c r="E6" s="30"/>
      <c r="F6" s="30"/>
      <c r="G6" s="30"/>
      <c r="H6" s="30"/>
      <c r="I6" s="30"/>
      <c r="J6" s="30"/>
      <c r="K6" s="30"/>
      <c r="L6" s="30"/>
      <c r="M6" s="30"/>
      <c r="N6" s="30"/>
    </row>
    <row r="7" spans="1:14" ht="15" customHeight="1" x14ac:dyDescent="0.2">
      <c r="A7" s="32"/>
      <c r="B7" s="30"/>
      <c r="C7" s="30"/>
      <c r="D7" s="71"/>
      <c r="E7" s="72"/>
      <c r="F7" s="72"/>
      <c r="G7" s="49"/>
      <c r="H7" s="49"/>
      <c r="I7" s="49"/>
      <c r="J7" s="30"/>
      <c r="K7" s="30"/>
      <c r="L7" s="30"/>
      <c r="M7" s="30"/>
      <c r="N7" s="30"/>
    </row>
    <row r="8" spans="1:14" ht="15" x14ac:dyDescent="0.2">
      <c r="A8" s="108" t="s">
        <v>10</v>
      </c>
      <c r="B8" s="109"/>
      <c r="C8" s="109"/>
      <c r="D8" s="109"/>
      <c r="E8" s="109"/>
      <c r="F8" s="109"/>
      <c r="G8" s="109"/>
      <c r="H8" s="109"/>
      <c r="I8" s="109"/>
      <c r="J8" s="109"/>
      <c r="K8" s="109"/>
      <c r="L8" s="72"/>
      <c r="M8" s="72"/>
      <c r="N8" s="72"/>
    </row>
    <row r="9" spans="1:14" ht="15" customHeight="1" x14ac:dyDescent="0.2">
      <c r="A9" s="122" t="s">
        <v>11</v>
      </c>
      <c r="B9" s="123"/>
      <c r="C9" s="123"/>
      <c r="D9" s="123"/>
      <c r="E9" s="123"/>
      <c r="F9" s="123"/>
      <c r="G9" s="123"/>
      <c r="H9" s="123"/>
      <c r="I9" s="123"/>
      <c r="J9" s="123"/>
      <c r="K9" s="123"/>
      <c r="L9" s="72"/>
      <c r="M9" s="72"/>
      <c r="N9" s="72"/>
    </row>
    <row r="10" spans="1:14" ht="15" customHeight="1" x14ac:dyDescent="0.2">
      <c r="A10" s="124" t="s">
        <v>12</v>
      </c>
      <c r="B10" s="125"/>
      <c r="C10" s="125"/>
      <c r="D10" s="125"/>
      <c r="E10" s="125"/>
      <c r="F10" s="125"/>
      <c r="G10" s="125"/>
      <c r="H10" s="125"/>
      <c r="I10" s="125"/>
      <c r="J10" s="125"/>
      <c r="K10" s="125"/>
      <c r="L10" s="72"/>
      <c r="M10" s="72"/>
      <c r="N10" s="72"/>
    </row>
    <row r="11" spans="1:14" ht="15" customHeight="1" x14ac:dyDescent="0.2">
      <c r="A11" s="126" t="s">
        <v>20</v>
      </c>
      <c r="B11" s="127"/>
      <c r="C11" s="127"/>
      <c r="D11" s="127"/>
      <c r="E11" s="127"/>
      <c r="F11" s="127"/>
      <c r="G11" s="127"/>
      <c r="H11" s="127"/>
      <c r="I11" s="127"/>
      <c r="J11" s="127"/>
      <c r="K11" s="127"/>
      <c r="L11" s="72"/>
      <c r="M11" s="72"/>
      <c r="N11" s="72"/>
    </row>
    <row r="12" spans="1:14" ht="15" customHeight="1" x14ac:dyDescent="0.2">
      <c r="A12" s="23" t="s">
        <v>32</v>
      </c>
      <c r="B12" s="30"/>
      <c r="C12" s="30"/>
      <c r="D12" s="30"/>
      <c r="E12" s="30"/>
      <c r="F12" s="30"/>
      <c r="G12" s="30"/>
      <c r="H12" s="30"/>
      <c r="I12" s="30"/>
      <c r="J12" s="30"/>
      <c r="K12" s="30"/>
      <c r="L12" s="30"/>
      <c r="M12" s="30"/>
      <c r="N12" s="30"/>
    </row>
    <row r="13" spans="1:14" ht="15" customHeight="1" x14ac:dyDescent="0.2">
      <c r="A13" s="23"/>
      <c r="B13" s="30"/>
      <c r="C13" s="30"/>
      <c r="D13" s="30"/>
      <c r="E13" s="30"/>
      <c r="F13" s="30"/>
      <c r="G13" s="30"/>
      <c r="H13" s="30"/>
      <c r="I13" s="30"/>
      <c r="J13" s="30"/>
      <c r="K13" s="30"/>
      <c r="L13" s="30"/>
      <c r="M13" s="30"/>
      <c r="N13" s="30"/>
    </row>
    <row r="14" spans="1:14" ht="15" customHeight="1" x14ac:dyDescent="0.2">
      <c r="A14" s="23"/>
      <c r="B14" s="30"/>
      <c r="C14" s="30"/>
      <c r="D14" s="30"/>
      <c r="E14" s="30"/>
      <c r="F14" s="30"/>
      <c r="G14" s="30"/>
      <c r="H14" s="30"/>
      <c r="I14" s="30"/>
      <c r="J14" s="30"/>
      <c r="K14" s="30"/>
      <c r="L14" s="30"/>
      <c r="M14" s="30"/>
      <c r="N14" s="30"/>
    </row>
    <row r="15" spans="1:14" ht="15" customHeight="1" x14ac:dyDescent="0.2">
      <c r="A15" s="46" t="s">
        <v>26</v>
      </c>
      <c r="B15" s="79" t="s">
        <v>30</v>
      </c>
      <c r="C15" s="80"/>
      <c r="D15" s="80"/>
      <c r="E15" s="80"/>
      <c r="F15" s="80"/>
      <c r="G15" s="80"/>
      <c r="H15" s="80"/>
      <c r="I15" s="80"/>
      <c r="J15" s="80"/>
      <c r="K15" s="81"/>
      <c r="L15" s="30"/>
      <c r="M15" s="30"/>
      <c r="N15" s="30"/>
    </row>
    <row r="16" spans="1:14" ht="14.1" customHeight="1" x14ac:dyDescent="0.2">
      <c r="A16" s="47"/>
      <c r="B16" s="82" t="s">
        <v>25</v>
      </c>
      <c r="C16" s="83"/>
      <c r="D16" s="83"/>
      <c r="E16" s="83"/>
      <c r="F16" s="83"/>
      <c r="G16" s="83"/>
      <c r="H16" s="83"/>
      <c r="I16" s="83"/>
      <c r="J16" s="83"/>
      <c r="K16" s="84"/>
      <c r="L16" s="30"/>
      <c r="M16" s="30"/>
      <c r="N16" s="30"/>
    </row>
    <row r="17" spans="1:14" ht="15" customHeight="1" x14ac:dyDescent="0.2">
      <c r="A17" s="47"/>
      <c r="B17" s="111" t="s">
        <v>33</v>
      </c>
      <c r="C17" s="112"/>
      <c r="D17" s="112"/>
      <c r="E17" s="112"/>
      <c r="F17" s="112"/>
      <c r="G17" s="112"/>
      <c r="H17" s="112"/>
      <c r="I17" s="112"/>
      <c r="J17" s="112"/>
      <c r="K17" s="113"/>
      <c r="L17" s="50" t="s">
        <v>24</v>
      </c>
      <c r="M17" s="30"/>
      <c r="N17" s="30"/>
    </row>
    <row r="18" spans="1:14" ht="30" customHeight="1" x14ac:dyDescent="0.2">
      <c r="A18" s="47"/>
      <c r="B18" s="5"/>
      <c r="C18" s="3"/>
      <c r="D18" s="3"/>
      <c r="E18" s="3"/>
      <c r="F18" s="56" t="s">
        <v>36</v>
      </c>
      <c r="G18" s="3"/>
      <c r="H18" s="56" t="s">
        <v>37</v>
      </c>
      <c r="I18" s="3"/>
      <c r="J18" s="57" t="s">
        <v>38</v>
      </c>
      <c r="K18" s="9"/>
      <c r="L18" s="30" t="s">
        <v>33</v>
      </c>
      <c r="M18" s="30"/>
      <c r="N18" s="30"/>
    </row>
    <row r="19" spans="1:14" ht="15" customHeight="1" x14ac:dyDescent="0.2">
      <c r="A19" s="47"/>
      <c r="B19" s="33"/>
      <c r="C19" s="34"/>
      <c r="D19" s="34" t="s">
        <v>28</v>
      </c>
      <c r="E19" s="34"/>
      <c r="F19" s="35">
        <v>180000</v>
      </c>
      <c r="G19" s="34"/>
      <c r="H19" s="35">
        <v>1630000</v>
      </c>
      <c r="I19" s="34"/>
      <c r="J19" s="35">
        <f>F19+H19</f>
        <v>1810000</v>
      </c>
      <c r="K19" s="13"/>
      <c r="L19" s="50" t="s">
        <v>31</v>
      </c>
      <c r="M19" s="30"/>
      <c r="N19" s="30"/>
    </row>
    <row r="20" spans="1:14" ht="15" customHeight="1" x14ac:dyDescent="0.2">
      <c r="A20" s="47"/>
      <c r="B20" s="33"/>
      <c r="C20" s="34"/>
      <c r="D20" s="36" t="s">
        <v>31</v>
      </c>
      <c r="E20" s="14" t="str">
        <f>IF(OR(D20="",D20=Sol!D20),"","*")</f>
        <v/>
      </c>
      <c r="F20" s="51">
        <v>50000</v>
      </c>
      <c r="G20" s="14" t="str">
        <f>IF(OR(F20="",F20=Sol!F20),"","*")</f>
        <v/>
      </c>
      <c r="H20" s="51">
        <v>0</v>
      </c>
      <c r="I20" s="14"/>
      <c r="J20" s="51">
        <v>50000</v>
      </c>
      <c r="K20" s="37"/>
      <c r="L20" s="38" t="s">
        <v>34</v>
      </c>
      <c r="M20" s="30"/>
      <c r="N20" s="30"/>
    </row>
    <row r="21" spans="1:14" ht="15" customHeight="1" x14ac:dyDescent="0.2">
      <c r="A21" s="47"/>
      <c r="B21" s="33"/>
      <c r="C21" s="34"/>
      <c r="D21" s="36" t="s">
        <v>23</v>
      </c>
      <c r="E21" s="14" t="str">
        <f>IF(OR(D21="",D21=Sol!D21),"","*")</f>
        <v/>
      </c>
      <c r="F21" s="51">
        <v>0</v>
      </c>
      <c r="G21" s="14" t="str">
        <f>IF(OR(F21="",F21=Sol!F21),"","*")</f>
        <v/>
      </c>
      <c r="H21" s="51">
        <v>115000</v>
      </c>
      <c r="I21" s="14"/>
      <c r="J21" s="51">
        <v>115000</v>
      </c>
      <c r="K21" s="37"/>
      <c r="L21" s="30" t="s">
        <v>23</v>
      </c>
      <c r="M21" s="30"/>
      <c r="N21" s="30"/>
    </row>
    <row r="22" spans="1:14" ht="15" customHeight="1" x14ac:dyDescent="0.2">
      <c r="A22" s="47"/>
      <c r="B22" s="33"/>
      <c r="C22" s="34"/>
      <c r="D22" s="36" t="s">
        <v>24</v>
      </c>
      <c r="E22" s="14" t="str">
        <f>IF(OR(D22="",D22=Sol!D22),"","*")</f>
        <v/>
      </c>
      <c r="F22" s="52">
        <v>0</v>
      </c>
      <c r="G22" s="14" t="str">
        <f>IF(OR(F22="",F22=Sol!F22),"","*")</f>
        <v/>
      </c>
      <c r="H22" s="52">
        <v>-25000</v>
      </c>
      <c r="I22" s="14"/>
      <c r="J22" s="52">
        <v>-25000</v>
      </c>
      <c r="K22" s="13"/>
      <c r="L22" s="30"/>
      <c r="M22" s="30"/>
      <c r="N22" s="30"/>
    </row>
    <row r="23" spans="1:14" ht="15" customHeight="1" thickBot="1" x14ac:dyDescent="0.25">
      <c r="A23" s="47"/>
      <c r="B23" s="33"/>
      <c r="C23" s="34"/>
      <c r="D23" s="34" t="s">
        <v>29</v>
      </c>
      <c r="E23" s="34"/>
      <c r="F23" s="39">
        <f>SUM(F19:F22)</f>
        <v>230000</v>
      </c>
      <c r="G23" s="34"/>
      <c r="H23" s="39">
        <f>SUM(H19:H22)</f>
        <v>1720000</v>
      </c>
      <c r="I23" s="34"/>
      <c r="J23" s="39">
        <f>SUM(J19:J22)</f>
        <v>1950000</v>
      </c>
      <c r="K23" s="13"/>
      <c r="L23" s="30"/>
      <c r="M23" s="30"/>
      <c r="N23" s="30"/>
    </row>
    <row r="24" spans="1:14" ht="15" customHeight="1" thickTop="1" x14ac:dyDescent="0.2">
      <c r="A24" s="47"/>
      <c r="B24" s="40"/>
      <c r="C24" s="41"/>
      <c r="D24" s="41"/>
      <c r="E24" s="41"/>
      <c r="F24" s="41"/>
      <c r="G24" s="41"/>
      <c r="H24" s="41"/>
      <c r="I24" s="41"/>
      <c r="J24" s="41"/>
      <c r="K24" s="42"/>
      <c r="L24" s="30"/>
      <c r="M24" s="30"/>
      <c r="N24" s="30"/>
    </row>
    <row r="25" spans="1:14" ht="15" customHeight="1" x14ac:dyDescent="0.2">
      <c r="A25" s="47"/>
      <c r="B25" s="30"/>
      <c r="C25" s="30"/>
      <c r="D25" s="30"/>
      <c r="E25" s="30"/>
      <c r="F25" s="30"/>
      <c r="G25" s="30"/>
      <c r="H25" s="30"/>
      <c r="I25" s="30"/>
      <c r="J25" s="30"/>
      <c r="K25" s="30"/>
      <c r="L25" s="30"/>
      <c r="M25" s="30"/>
      <c r="N25" s="30"/>
    </row>
    <row r="26" spans="1:14" x14ac:dyDescent="0.2">
      <c r="A26" s="46" t="s">
        <v>27</v>
      </c>
      <c r="B26" s="43"/>
      <c r="C26" s="44"/>
      <c r="D26" s="44"/>
      <c r="E26" s="44"/>
      <c r="F26" s="44"/>
      <c r="G26" s="44"/>
      <c r="H26" s="44"/>
      <c r="I26" s="44"/>
      <c r="J26" s="44"/>
      <c r="K26" s="45"/>
      <c r="L26" s="30"/>
      <c r="M26" s="30"/>
      <c r="N26" s="30"/>
    </row>
    <row r="27" spans="1:14" x14ac:dyDescent="0.2">
      <c r="B27" s="6"/>
      <c r="C27" s="99" t="s">
        <v>35</v>
      </c>
      <c r="D27" s="100"/>
      <c r="E27" s="100"/>
      <c r="F27" s="100"/>
      <c r="G27" s="100"/>
      <c r="H27" s="100"/>
      <c r="I27" s="100"/>
      <c r="J27" s="101"/>
      <c r="K27" s="10"/>
    </row>
    <row r="28" spans="1:14" x14ac:dyDescent="0.2">
      <c r="B28" s="6"/>
      <c r="C28" s="102"/>
      <c r="D28" s="103"/>
      <c r="E28" s="103"/>
      <c r="F28" s="103"/>
      <c r="G28" s="103"/>
      <c r="H28" s="103"/>
      <c r="I28" s="103"/>
      <c r="J28" s="104"/>
      <c r="K28" s="10"/>
    </row>
    <row r="29" spans="1:14" x14ac:dyDescent="0.2">
      <c r="B29" s="6"/>
      <c r="C29" s="102"/>
      <c r="D29" s="103"/>
      <c r="E29" s="103"/>
      <c r="F29" s="103"/>
      <c r="G29" s="103"/>
      <c r="H29" s="103"/>
      <c r="I29" s="103"/>
      <c r="J29" s="104"/>
      <c r="K29" s="10"/>
    </row>
    <row r="30" spans="1:14" x14ac:dyDescent="0.2">
      <c r="B30" s="6"/>
      <c r="C30" s="102"/>
      <c r="D30" s="103"/>
      <c r="E30" s="103"/>
      <c r="F30" s="103"/>
      <c r="G30" s="103"/>
      <c r="H30" s="103"/>
      <c r="I30" s="103"/>
      <c r="J30" s="104"/>
      <c r="K30" s="10"/>
    </row>
    <row r="31" spans="1:14" x14ac:dyDescent="0.2">
      <c r="B31" s="6"/>
      <c r="C31" s="105"/>
      <c r="D31" s="106"/>
      <c r="E31" s="106"/>
      <c r="F31" s="106"/>
      <c r="G31" s="106"/>
      <c r="H31" s="106"/>
      <c r="I31" s="106"/>
      <c r="J31" s="107"/>
      <c r="K31" s="10"/>
    </row>
    <row r="32" spans="1:14" x14ac:dyDescent="0.2">
      <c r="B32" s="7"/>
      <c r="C32" s="8"/>
      <c r="D32" s="8"/>
      <c r="E32" s="8"/>
      <c r="F32" s="8"/>
      <c r="G32" s="8"/>
      <c r="H32" s="8"/>
      <c r="I32" s="8"/>
      <c r="J32" s="8"/>
      <c r="K32" s="11"/>
    </row>
    <row r="36" spans="4:5" x14ac:dyDescent="0.2">
      <c r="D36" s="2"/>
      <c r="E36" s="2"/>
    </row>
  </sheetData>
  <sheetProtection password="E2BF" sheet="1" objects="1" scenarios="1"/>
  <mergeCells count="15">
    <mergeCell ref="C27:J31"/>
    <mergeCell ref="A8:N8"/>
    <mergeCell ref="D5:K5"/>
    <mergeCell ref="B17:K17"/>
    <mergeCell ref="A1:L1"/>
    <mergeCell ref="A2:C2"/>
    <mergeCell ref="D2:L2"/>
    <mergeCell ref="A3:C3"/>
    <mergeCell ref="D3:L3"/>
    <mergeCell ref="D7:F7"/>
    <mergeCell ref="B15:K15"/>
    <mergeCell ref="B16:K16"/>
    <mergeCell ref="A9:N9"/>
    <mergeCell ref="A10:N10"/>
    <mergeCell ref="A11:N11"/>
  </mergeCells>
  <phoneticPr fontId="0" type="noConversion"/>
  <dataValidations count="6">
    <dataValidation type="list" allowBlank="1" showInputMessage="1" showErrorMessage="1" prompt="Select answer from the drop-down list." sqref="D22">
      <formula1>L17:L21</formula1>
    </dataValidation>
    <dataValidation type="list" allowBlank="1" showInputMessage="1" showErrorMessage="1" prompt="Select answer from the drop-down list." sqref="D20">
      <formula1>L17:L21</formula1>
    </dataValidation>
    <dataValidation type="list" allowBlank="1" showInputMessage="1" showErrorMessage="1" prompt="Select answer from the drop-down list." sqref="D21">
      <formula1>L17:L21</formula1>
    </dataValidation>
    <dataValidation type="list" allowBlank="1" showInputMessage="1" showErrorMessage="1" prompt="Select the appropriate date from the drop-down list." sqref="J17:K17">
      <formula1>Q17:Q21</formula1>
    </dataValidation>
    <dataValidation type="list" allowBlank="1" showInputMessage="1" showErrorMessage="1" prompt="Select the appropriate date from the drop-down list." sqref="B17:H17">
      <formula1>L17:L21</formula1>
    </dataValidation>
    <dataValidation type="list" allowBlank="1" showInputMessage="1" showErrorMessage="1" prompt="Select the appropriate date from the drop-down list." sqref="I17">
      <formula1>R17:R21</formula1>
    </dataValidation>
  </dataValidations>
  <pageMargins left="0.75" right="0.75" top="1" bottom="1" header="0.5" footer="0.5"/>
  <pageSetup orientation="portrait" horizontalDpi="0" verticalDpi="0"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Ex. 1-18</vt:lpstr>
      <vt:lpstr>Sol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Updated for 15e by Mark Sears</dc:creator>
  <cp:lastModifiedBy>Arlin</cp:lastModifiedBy>
  <cp:lastPrinted>2003-09-24T21:38:42Z</cp:lastPrinted>
  <dcterms:created xsi:type="dcterms:W3CDTF">2003-09-24T19:49:19Z</dcterms:created>
  <dcterms:modified xsi:type="dcterms:W3CDTF">2017-11-26T01:45:26Z</dcterms:modified>
</cp:coreProperties>
</file>